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armen_delgado\Desktop\2.2025\1. SRFT_copias\Seguimiento_1erTrim_SICIP\1S602A1\"/>
    </mc:Choice>
  </mc:AlternateContent>
  <bookViews>
    <workbookView xWindow="0" yWindow="0" windowWidth="20490" windowHeight="7635" tabRatio="534"/>
  </bookViews>
  <sheets>
    <sheet name="1S062A1_C04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E7" i="1"/>
  <c r="E5" i="1"/>
  <c r="E3" i="1"/>
  <c r="U7" i="1" l="1"/>
  <c r="U6" i="1"/>
  <c r="U4" i="1" l="1"/>
  <c r="U3" i="1"/>
  <c r="V6" i="1" l="1"/>
  <c r="V3" i="1" l="1"/>
</calcChain>
</file>

<file path=xl/sharedStrings.xml><?xml version="1.0" encoding="utf-8"?>
<sst xmlns="http://schemas.openxmlformats.org/spreadsheetml/2006/main" count="47" uniqueCount="43">
  <si>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</si>
  <si>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</si>
  <si>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</si>
  <si>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</si>
  <si>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</si>
  <si>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</si>
  <si>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</si>
  <si>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</si>
  <si>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</si>
  <si>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</si>
  <si>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</si>
  <si>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</si>
  <si>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Valores Logrados Acumulados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</si>
  <si>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</si>
  <si>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</si>
  <si>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</si>
  <si>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</si>
  <si>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</si>
  <si>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</si>
  <si>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</si>
  <si>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</si>
  <si>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</si>
  <si>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</si>
  <si>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PROGRAMADO</t>
  </si>
  <si>
    <t>AVANCE</t>
  </si>
  <si>
    <t>%</t>
  </si>
  <si>
    <t xml:space="preserve">enero </t>
  </si>
  <si>
    <t xml:space="preserve">febrero </t>
  </si>
  <si>
    <t xml:space="preserve">marzo </t>
  </si>
  <si>
    <t>Mensual</t>
  </si>
  <si>
    <t>Ascendente</t>
  </si>
  <si>
    <t>Porcentaje de alumnas y alumnos de las normales que mantienen los apoyos .</t>
  </si>
  <si>
    <t>Muestra una visión sobre la estabilidad y continuidad de la provisión de apoyos a las y los alumnos dentro de las normales.</t>
  </si>
  <si>
    <t>(ANMA/ANIA)*100</t>
  </si>
  <si>
    <r>
      <rPr>
        <b/>
        <sz val="8"/>
        <color theme="1"/>
        <rFont val="Arial"/>
        <family val="2"/>
      </rPr>
      <t xml:space="preserve">ANMA </t>
    </r>
    <r>
      <rPr>
        <sz val="8"/>
        <color theme="1"/>
        <rFont val="Arial"/>
        <family val="2"/>
      </rPr>
      <t>= Alumnas y alumnos de las normales que mantienen los apoyos.</t>
    </r>
  </si>
  <si>
    <r>
      <rPr>
        <b/>
        <sz val="8"/>
        <color theme="1"/>
        <rFont val="Arial"/>
        <family val="2"/>
      </rPr>
      <t xml:space="preserve">ANIA </t>
    </r>
    <r>
      <rPr>
        <sz val="8"/>
        <color theme="1"/>
        <rFont val="Arial"/>
        <family val="2"/>
      </rPr>
      <t>= Alumnas y alumnos de las normales inscritos al inicio del curso beneficiados con apoyos.</t>
    </r>
  </si>
  <si>
    <t>(576/606)</t>
  </si>
  <si>
    <t>(557/584)</t>
  </si>
  <si>
    <t>MEDIO PÚBLICO-Alumnas y alumnos de las normales con apoyos, Normal Saucillo / Departamento de Pagos y Becas</t>
  </si>
  <si>
    <t>(738/584)</t>
  </si>
  <si>
    <t>(738/557)</t>
  </si>
  <si>
    <t>Alumno(a)s que mantienen los apoyos</t>
  </si>
  <si>
    <t>Alumno(a)s inscritas al inicio del curso con apoyos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</si>
</sst>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Alignment="1">
      <alignment horizontal="left" vertical="center"/>
    </xf>
    <xf numFmtId="164" fontId="0" fillId="0" borderId="0" xfId="1" applyNumberFormat="1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10" fontId="0" fillId="0" borderId="0" xfId="2" applyNumberFormat="1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0" fontId="0" fillId="0" borderId="0" xfId="2" applyNumberFormat="1" applyFont="1" applyAlignment="1">
      <alignment horizontal="center" vertical="center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7" fillId="0" borderId="0" xfId="0" applyNumberFormat="1" applyFont="1" applyBorder="1" applyAlignment="1">
      <alignment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3"/>
  <sheetViews>
    <sheetView tabSelected="1" workbookViewId="0">
      <selection activeCell="I8" sqref="I8"/>
    </sheetView>
  </sheetViews>
  <sheetFormatPr baseColWidth="10" defaultRowHeight="15" x14ac:dyDescent="0.25"/>
  <cols>
    <col min="1" max="1" width="20.5703125" customWidth="1"/>
    <col min="2" max="2" width="19.28515625" customWidth="1"/>
    <col min="3" max="3" width="19.42578125" customWidth="1"/>
    <col min="4" max="4" width="15.7109375" customWidth="1"/>
    <col min="6" max="6" width="28" customWidth="1"/>
    <col min="7" max="7" width="5.7109375" customWidth="1"/>
    <col min="12" max="20" width="11.42578125" hidden="1" customWidth="1"/>
  </cols>
  <sheetData>
    <row r="1" spans="1:22" ht="32.25" customHeight="1" x14ac:dyDescent="0.25">
      <c r="A1" s="24" t="s">
        <v>31</v>
      </c>
      <c r="B1" s="24"/>
      <c r="C1" s="24"/>
      <c r="D1" s="24"/>
      <c r="E1" s="24"/>
      <c r="F1" s="24"/>
      <c r="H1" s="23" t="s">
        <v>23</v>
      </c>
      <c r="I1" s="23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</row>
    <row r="2" spans="1:22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  <c r="H2" s="4" t="s">
        <v>2</v>
      </c>
      <c r="I2" s="5" t="s">
        <v>26</v>
      </c>
      <c r="J2" s="5" t="s">
        <v>27</v>
      </c>
      <c r="K2" s="5" t="s">
        <v>28</v>
      </c>
      <c r="L2" s="5" t="s">
        <v>13</v>
      </c>
      <c r="M2" s="5" t="s">
        <v>14</v>
      </c>
      <c r="N2" s="5" t="s">
        <v>15</v>
      </c>
      <c r="O2" s="5" t="s">
        <v>16</v>
      </c>
      <c r="P2" s="5" t="s">
        <v>17</v>
      </c>
      <c r="Q2" s="5" t="s">
        <v>18</v>
      </c>
      <c r="R2" s="5" t="s">
        <v>19</v>
      </c>
      <c r="S2" s="5" t="s">
        <v>20</v>
      </c>
      <c r="T2" s="5" t="s">
        <v>21</v>
      </c>
      <c r="U2" s="5" t="s">
        <v>22</v>
      </c>
      <c r="V2" s="5" t="s">
        <v>25</v>
      </c>
    </row>
    <row r="3" spans="1:22" ht="33.75" x14ac:dyDescent="0.25">
      <c r="A3" s="25" t="s">
        <v>32</v>
      </c>
      <c r="B3" s="10" t="s">
        <v>29</v>
      </c>
      <c r="C3" s="21"/>
      <c r="D3" s="17" t="s">
        <v>36</v>
      </c>
      <c r="E3" s="19">
        <f>(576/606)</f>
        <v>0.95049504950495045</v>
      </c>
      <c r="F3" s="16"/>
      <c r="H3" s="9" t="s">
        <v>41</v>
      </c>
      <c r="I3" s="14">
        <v>0</v>
      </c>
      <c r="J3" s="14">
        <v>0</v>
      </c>
      <c r="K3" s="14">
        <v>557</v>
      </c>
      <c r="L3" s="14">
        <v>0</v>
      </c>
      <c r="M3" s="14">
        <v>0</v>
      </c>
      <c r="N3" s="14">
        <v>557</v>
      </c>
      <c r="O3" s="14">
        <v>0</v>
      </c>
      <c r="P3" s="14">
        <v>0</v>
      </c>
      <c r="Q3" s="14">
        <v>557</v>
      </c>
      <c r="R3" s="14">
        <v>0</v>
      </c>
      <c r="S3" s="14">
        <v>0</v>
      </c>
      <c r="T3" s="12">
        <v>557</v>
      </c>
      <c r="U3" s="12">
        <f>SUM(I3:K3)</f>
        <v>557</v>
      </c>
      <c r="V3" s="22">
        <f>U3/U4</f>
        <v>0.95376712328767121</v>
      </c>
    </row>
    <row r="4" spans="1:22" ht="63.75" customHeight="1" x14ac:dyDescent="0.25">
      <c r="A4" s="26"/>
      <c r="B4" s="4" t="s">
        <v>10</v>
      </c>
      <c r="C4" s="21"/>
      <c r="D4" s="5" t="s">
        <v>6</v>
      </c>
      <c r="E4" s="5" t="s">
        <v>7</v>
      </c>
      <c r="F4" s="25" t="s">
        <v>38</v>
      </c>
      <c r="H4" s="20" t="s">
        <v>42</v>
      </c>
      <c r="I4" s="12">
        <v>9.9999999999999995E-7</v>
      </c>
      <c r="J4" s="12">
        <v>9.9999999999999995E-7</v>
      </c>
      <c r="K4" s="12">
        <v>584</v>
      </c>
      <c r="L4" s="12">
        <v>9.9999999999999995E-7</v>
      </c>
      <c r="M4" s="12">
        <v>9.9999999999999995E-7</v>
      </c>
      <c r="N4" s="12">
        <v>584</v>
      </c>
      <c r="O4" s="12">
        <v>9.9999999999999995E-7</v>
      </c>
      <c r="P4" s="12">
        <v>9.9999999999999995E-7</v>
      </c>
      <c r="Q4" s="12">
        <v>584</v>
      </c>
      <c r="R4" s="12">
        <v>9.9999999999999995E-7</v>
      </c>
      <c r="S4" s="12">
        <v>9.9999999999999995E-7</v>
      </c>
      <c r="T4" s="12">
        <v>584</v>
      </c>
      <c r="U4" s="12">
        <f>K4</f>
        <v>584</v>
      </c>
      <c r="V4" s="22"/>
    </row>
    <row r="5" spans="1:22" ht="15.75" x14ac:dyDescent="0.25">
      <c r="A5" s="26"/>
      <c r="B5" s="3" t="s">
        <v>30</v>
      </c>
      <c r="C5" s="21"/>
      <c r="D5" s="17" t="s">
        <v>37</v>
      </c>
      <c r="E5" s="18">
        <f>(557/584)</f>
        <v>0.95376712328767121</v>
      </c>
      <c r="F5" s="25"/>
      <c r="H5" s="23" t="s">
        <v>24</v>
      </c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2" ht="37.5" customHeight="1" x14ac:dyDescent="0.25">
      <c r="A6" s="26"/>
      <c r="B6" s="4" t="s">
        <v>11</v>
      </c>
      <c r="C6" s="21"/>
      <c r="D6" s="5" t="s">
        <v>8</v>
      </c>
      <c r="E6" s="5" t="s">
        <v>9</v>
      </c>
      <c r="F6" s="25"/>
      <c r="H6" s="9" t="s">
        <v>41</v>
      </c>
      <c r="I6" s="14">
        <v>0</v>
      </c>
      <c r="J6" s="14">
        <v>0</v>
      </c>
      <c r="K6" s="14">
        <v>738</v>
      </c>
      <c r="L6" s="14">
        <v>0</v>
      </c>
      <c r="M6" s="14">
        <v>0</v>
      </c>
      <c r="N6" s="14">
        <v>0</v>
      </c>
      <c r="O6" s="14">
        <v>0</v>
      </c>
      <c r="P6" s="14">
        <v>0</v>
      </c>
      <c r="Q6" s="14">
        <v>0</v>
      </c>
      <c r="R6" s="14">
        <v>0</v>
      </c>
      <c r="S6" s="14">
        <v>0</v>
      </c>
      <c r="T6" s="14">
        <v>0</v>
      </c>
      <c r="U6" s="12">
        <f>SUM(I6:K6)</f>
        <v>738</v>
      </c>
      <c r="V6" s="22">
        <f>U6/U7</f>
        <v>1.2636986301369864</v>
      </c>
    </row>
    <row r="7" spans="1:22" ht="45" x14ac:dyDescent="0.25">
      <c r="A7" s="26"/>
      <c r="B7" s="27" t="s">
        <v>33</v>
      </c>
      <c r="C7" s="28" t="s">
        <v>34</v>
      </c>
      <c r="D7" s="17" t="s">
        <v>39</v>
      </c>
      <c r="E7" s="19">
        <f>(738/584)</f>
        <v>1.2636986301369864</v>
      </c>
      <c r="F7" s="6"/>
      <c r="H7" s="9" t="s">
        <v>42</v>
      </c>
      <c r="I7" s="12">
        <v>9.9999999999999995E-7</v>
      </c>
      <c r="J7" s="12">
        <v>9.9999999999999995E-7</v>
      </c>
      <c r="K7" s="12">
        <v>584</v>
      </c>
      <c r="L7" s="12">
        <v>9.9999999999999995E-7</v>
      </c>
      <c r="M7" s="12">
        <v>9.9999999999999995E-7</v>
      </c>
      <c r="N7" s="12">
        <v>584</v>
      </c>
      <c r="O7" s="12">
        <v>9.9999999999999995E-7</v>
      </c>
      <c r="P7" s="12">
        <v>9.9999999999999995E-7</v>
      </c>
      <c r="Q7" s="12">
        <v>584</v>
      </c>
      <c r="R7" s="12">
        <v>9.9999999999999995E-7</v>
      </c>
      <c r="S7" s="12">
        <v>9.9999999999999995E-7</v>
      </c>
      <c r="T7" s="12">
        <v>584</v>
      </c>
      <c r="U7" s="12">
        <f>K7</f>
        <v>584</v>
      </c>
      <c r="V7" s="22"/>
    </row>
    <row r="8" spans="1:22" ht="48" customHeight="1" x14ac:dyDescent="0.25">
      <c r="A8" s="26"/>
      <c r="B8" s="27"/>
      <c r="C8" s="28" t="s">
        <v>35</v>
      </c>
      <c r="D8" s="5" t="s">
        <v>12</v>
      </c>
      <c r="E8" s="5" t="s">
        <v>9</v>
      </c>
      <c r="F8" s="8"/>
    </row>
    <row r="9" spans="1:22" ht="32.25" customHeight="1" x14ac:dyDescent="0.25">
      <c r="D9" s="17" t="s">
        <v>40</v>
      </c>
      <c r="E9" s="19">
        <f>(738/557)</f>
        <v>1.3249551166965889</v>
      </c>
      <c r="H9" s="15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</row>
    <row r="10" spans="1:22" s="13" customFormat="1" ht="33" customHeight="1" x14ac:dyDescent="0.25"/>
    <row r="11" spans="1:22" x14ac:dyDescent="0.25">
      <c r="A11" s="7"/>
    </row>
    <row r="13" spans="1:22" x14ac:dyDescent="0.25">
      <c r="A13" s="1"/>
    </row>
  </sheetData>
  <mergeCells count="9">
    <mergeCell ref="C3:C6"/>
    <mergeCell ref="V3:V4"/>
    <mergeCell ref="V6:V7"/>
    <mergeCell ref="H1:V1"/>
    <mergeCell ref="H5:V5"/>
    <mergeCell ref="A1:F1"/>
    <mergeCell ref="A3:A8"/>
    <mergeCell ref="B7:B8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1S062A1_C0401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2025-05-02T06:13:27Z</dcterms:modified>
</cp:coreProperties>
</file>